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5" windowWidth="9690" windowHeight="6225" activeTab="0"/>
  </bookViews>
  <sheets>
    <sheet name="Πίνακας 3" sheetId="1" r:id="rId1"/>
  </sheets>
  <definedNames>
    <definedName name="_xlnm.Print_Area" localSheetId="0">'Πίνακας 3'!$A$1:$M$45</definedName>
  </definedNames>
  <calcPr fullCalcOnLoad="1"/>
</workbook>
</file>

<file path=xl/sharedStrings.xml><?xml version="1.0" encoding="utf-8"?>
<sst xmlns="http://schemas.openxmlformats.org/spreadsheetml/2006/main" count="38" uniqueCount="20">
  <si>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</si>
  <si>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</si>
  <si>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</si>
  <si>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</si>
  <si>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</si>
  <si>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</si>
  <si>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</si>
  <si>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Κερύνια</t>
  </si>
  <si>
    <t>2010-2011</t>
  </si>
  <si>
    <t>33R</t>
  </si>
  <si>
    <t xml:space="preserve">ΠΙΝΑΚΑΣ 3: ΕΓΓΕΓΡΑΜΜΕΝΗ ΑΝΕΡΓΙΑ ΚΑΤΑ ΕΠΑΡΧΙΑ ΚΑΤΑ ΤΟΝ </t>
  </si>
  <si>
    <t>Μηνιαία  Μεταβολή</t>
  </si>
  <si>
    <t>Αρ.</t>
  </si>
  <si>
    <t>Δεκ.</t>
  </si>
  <si>
    <t>Λάρνακα</t>
  </si>
  <si>
    <t>Αμμόχωστ</t>
  </si>
  <si>
    <t>2011-2012</t>
  </si>
  <si>
    <t>2012-2013</t>
  </si>
  <si>
    <t xml:space="preserve"> Δεκ. 2012 - Ιαν 2013</t>
  </si>
  <si>
    <t xml:space="preserve">                 ΙΑΝΟΥΑΡΙΟ ΓΙΑ ΤΑ ΧΡΟΝΙΑ 2010, 2011, 2012 και 2013 και μηνιαία μεταβολή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</si>
</sst>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0.0%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3" fontId="2" fillId="0" borderId="19" xfId="0" applyNumberFormat="1" applyFont="1" applyBorder="1" applyAlignment="1">
      <alignment/>
    </xf>
    <xf numFmtId="0" fontId="2" fillId="0" borderId="20" xfId="0" applyFont="1" applyFill="1" applyBorder="1" applyAlignment="1">
      <alignment horizontal="center"/>
    </xf>
    <xf numFmtId="9" fontId="0" fillId="0" borderId="0" xfId="57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9" fontId="2" fillId="0" borderId="19" xfId="0" applyNumberFormat="1" applyFont="1" applyBorder="1" applyAlignment="1">
      <alignment/>
    </xf>
    <xf numFmtId="0" fontId="2" fillId="0" borderId="0" xfId="0" applyFont="1" applyAlignment="1">
      <alignment/>
    </xf>
    <xf numFmtId="9" fontId="2" fillId="0" borderId="21" xfId="0" applyNumberFormat="1" applyFont="1" applyBorder="1" applyAlignment="1">
      <alignment/>
    </xf>
    <xf numFmtId="0" fontId="2" fillId="0" borderId="22" xfId="0" applyFont="1" applyFill="1" applyBorder="1" applyAlignment="1">
      <alignment horizontal="center"/>
    </xf>
    <xf numFmtId="3" fontId="0" fillId="0" borderId="23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17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29" xfId="0" applyNumberFormat="1" applyFont="1" applyBorder="1" applyAlignment="1">
      <alignment/>
    </xf>
    <xf numFmtId="9" fontId="0" fillId="0" borderId="30" xfId="57" applyNumberFormat="1" applyFont="1" applyBorder="1" applyAlignment="1">
      <alignment/>
    </xf>
    <xf numFmtId="3" fontId="0" fillId="0" borderId="29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9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9" fontId="0" fillId="0" borderId="30" xfId="57" applyFont="1" applyFill="1" applyBorder="1" applyAlignment="1">
      <alignment/>
    </xf>
    <xf numFmtId="9" fontId="0" fillId="0" borderId="30" xfId="0" applyNumberFormat="1" applyFont="1" applyFill="1" applyBorder="1" applyAlignment="1">
      <alignment/>
    </xf>
    <xf numFmtId="9" fontId="0" fillId="0" borderId="32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8" xfId="0" applyFont="1" applyBorder="1" applyAlignment="1">
      <alignment horizontal="center" wrapText="1"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 horizontal="center"/>
    </xf>
    <xf numFmtId="3" fontId="0" fillId="0" borderId="35" xfId="0" applyNumberFormat="1" applyFont="1" applyFill="1" applyBorder="1" applyAlignment="1">
      <alignment/>
    </xf>
    <xf numFmtId="0" fontId="2" fillId="0" borderId="33" xfId="0" applyFont="1" applyBorder="1" applyAlignment="1">
      <alignment horizontal="center"/>
    </xf>
    <xf numFmtId="0" fontId="0" fillId="0" borderId="25" xfId="0" applyFont="1" applyBorder="1" applyAlignment="1">
      <alignment/>
    </xf>
    <xf numFmtId="3" fontId="0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3" fontId="0" fillId="0" borderId="15" xfId="0" applyNumberFormat="1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9" fontId="2" fillId="0" borderId="17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9" fontId="0" fillId="0" borderId="40" xfId="57" applyFont="1" applyBorder="1" applyAlignment="1">
      <alignment/>
    </xf>
    <xf numFmtId="3" fontId="0" fillId="0" borderId="40" xfId="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0" fontId="2" fillId="0" borderId="4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κατά τον Ιανουάριο για τα χρόνια 20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-201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2085"/>
          <c:w val="0.8682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3'!$AE$4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3'!$AD$5,'Πίνακας 3'!$AD$7:$AD$10)</c:f>
              <c:strCache/>
            </c:strRef>
          </c:cat>
          <c:val>
            <c:numRef>
              <c:f>('Πίνακας 3'!$AE$5,'Πίνακας 3'!$AE$7:$AE$10)</c:f>
              <c:numCache/>
            </c:numRef>
          </c:val>
        </c:ser>
        <c:ser>
          <c:idx val="2"/>
          <c:order val="1"/>
          <c:tx>
            <c:strRef>
              <c:f>'Πίνακας 3'!$AF$4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3'!$AD$5,'Πίνακας 3'!$AD$7:$AD$10)</c:f>
              <c:strCache/>
            </c:strRef>
          </c:cat>
          <c:val>
            <c:numRef>
              <c:f>('Πίνακας 3'!$AF$5,'Πίνακας 3'!$AF$7:$AF$10)</c:f>
              <c:numCache/>
            </c:numRef>
          </c:val>
        </c:ser>
        <c:ser>
          <c:idx val="3"/>
          <c:order val="2"/>
          <c:tx>
            <c:strRef>
              <c:f>'Πίνακας 3'!$AG$4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3'!$AD$5,'Πίνακας 3'!$AD$7:$AD$10)</c:f>
              <c:strCache/>
            </c:strRef>
          </c:cat>
          <c:val>
            <c:numRef>
              <c:f>('Πίνακας 3'!$AG$5,'Πίνακας 3'!$AG$7:$AG$10)</c:f>
              <c:numCache/>
            </c:numRef>
          </c:val>
        </c:ser>
        <c:ser>
          <c:idx val="4"/>
          <c:order val="3"/>
          <c:tx>
            <c:strRef>
              <c:f>'Πίνακας 3'!$AH$4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3'!$AD$5,'Πίνακας 3'!$AD$7:$AD$10)</c:f>
              <c:strCache/>
            </c:strRef>
          </c:cat>
          <c:val>
            <c:numRef>
              <c:f>('Πίνακας 3'!$AH$5,'Πίνακας 3'!$AH$7:$AH$10)</c:f>
              <c:numCache/>
            </c:numRef>
          </c:val>
        </c:ser>
        <c:axId val="17670218"/>
        <c:axId val="53390299"/>
      </c:barChart>
      <c:catAx>
        <c:axId val="176702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390299"/>
        <c:crosses val="autoZero"/>
        <c:auto val="1"/>
        <c:lblOffset val="100"/>
        <c:tickLblSkip val="1"/>
        <c:noMultiLvlLbl val="0"/>
      </c:catAx>
      <c:valAx>
        <c:axId val="533902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670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25"/>
          <c:y val="0.41025"/>
          <c:w val="0.09"/>
          <c:h val="0.3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66675</xdr:colOff>
      <xdr:row>38</xdr:row>
      <xdr:rowOff>66675</xdr:rowOff>
    </xdr:from>
    <xdr:to>
      <xdr:col>31</xdr:col>
      <xdr:colOff>47625</xdr:colOff>
      <xdr:row>41</xdr:row>
      <xdr:rowOff>47625</xdr:rowOff>
    </xdr:to>
    <xdr:sp fLocksText="0">
      <xdr:nvSpPr>
        <xdr:cNvPr id="1" name="Text Box 7"/>
        <xdr:cNvSpPr txBox="1">
          <a:spLocks noChangeArrowheads="1"/>
        </xdr:cNvSpPr>
      </xdr:nvSpPr>
      <xdr:spPr>
        <a:xfrm>
          <a:off x="19592925" y="6600825"/>
          <a:ext cx="5143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180975</xdr:colOff>
      <xdr:row>37</xdr:row>
      <xdr:rowOff>9525</xdr:rowOff>
    </xdr:from>
    <xdr:to>
      <xdr:col>32</xdr:col>
      <xdr:colOff>609600</xdr:colOff>
      <xdr:row>39</xdr:row>
      <xdr:rowOff>123825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20688300" y="6381750"/>
          <a:ext cx="428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209550</xdr:colOff>
      <xdr:row>39</xdr:row>
      <xdr:rowOff>0</xdr:rowOff>
    </xdr:from>
    <xdr:ext cx="485775" cy="428625"/>
    <xdr:sp fLocksText="0">
      <xdr:nvSpPr>
        <xdr:cNvPr id="3" name="Text Box 9"/>
        <xdr:cNvSpPr txBox="1">
          <a:spLocks noChangeArrowheads="1"/>
        </xdr:cNvSpPr>
      </xdr:nvSpPr>
      <xdr:spPr>
        <a:xfrm>
          <a:off x="22774275" y="669607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123825</xdr:colOff>
      <xdr:row>40</xdr:row>
      <xdr:rowOff>66675</xdr:rowOff>
    </xdr:from>
    <xdr:ext cx="457200" cy="171450"/>
    <xdr:sp fLocksText="0">
      <xdr:nvSpPr>
        <xdr:cNvPr id="4" name="Text Box 11"/>
        <xdr:cNvSpPr txBox="1">
          <a:spLocks noChangeArrowheads="1"/>
        </xdr:cNvSpPr>
      </xdr:nvSpPr>
      <xdr:spPr>
        <a:xfrm>
          <a:off x="20183475" y="69246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30</xdr:row>
      <xdr:rowOff>85725</xdr:rowOff>
    </xdr:from>
    <xdr:to>
      <xdr:col>10</xdr:col>
      <xdr:colOff>47625</xdr:colOff>
      <xdr:row>44</xdr:row>
      <xdr:rowOff>133350</xdr:rowOff>
    </xdr:to>
    <xdr:graphicFrame>
      <xdr:nvGraphicFramePr>
        <xdr:cNvPr id="5" name="Chart 12"/>
        <xdr:cNvGraphicFramePr/>
      </xdr:nvGraphicFramePr>
      <xdr:xfrm>
        <a:off x="38100" y="5324475"/>
        <a:ext cx="50577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13</xdr:row>
      <xdr:rowOff>152400</xdr:rowOff>
    </xdr:from>
    <xdr:to>
      <xdr:col>8</xdr:col>
      <xdr:colOff>342900</xdr:colOff>
      <xdr:row>28</xdr:row>
      <xdr:rowOff>95250</xdr:rowOff>
    </xdr:to>
    <xdr:pic>
      <xdr:nvPicPr>
        <xdr:cNvPr id="6" name="Picture 7" descr="200px-Nicosia_Ma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38425"/>
          <a:ext cx="441960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20</xdr:row>
      <xdr:rowOff>9525</xdr:rowOff>
    </xdr:from>
    <xdr:to>
      <xdr:col>4</xdr:col>
      <xdr:colOff>47625</xdr:colOff>
      <xdr:row>21</xdr:row>
      <xdr:rowOff>133350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428750" y="3629025"/>
          <a:ext cx="809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Λευκωσία</a:t>
          </a:r>
        </a:p>
      </xdr:txBody>
    </xdr:sp>
    <xdr:clientData/>
  </xdr:twoCellAnchor>
  <xdr:twoCellAnchor>
    <xdr:from>
      <xdr:col>0</xdr:col>
      <xdr:colOff>142875</xdr:colOff>
      <xdr:row>22</xdr:row>
      <xdr:rowOff>142875</xdr:rowOff>
    </xdr:from>
    <xdr:to>
      <xdr:col>1</xdr:col>
      <xdr:colOff>57150</xdr:colOff>
      <xdr:row>24</xdr:row>
      <xdr:rowOff>95250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142875" y="40862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Πάφος</a:t>
          </a:r>
        </a:p>
      </xdr:txBody>
    </xdr:sp>
    <xdr:clientData/>
  </xdr:twoCellAnchor>
  <xdr:twoCellAnchor>
    <xdr:from>
      <xdr:col>5</xdr:col>
      <xdr:colOff>28575</xdr:colOff>
      <xdr:row>21</xdr:row>
      <xdr:rowOff>47625</xdr:rowOff>
    </xdr:from>
    <xdr:to>
      <xdr:col>7</xdr:col>
      <xdr:colOff>200025</xdr:colOff>
      <xdr:row>22</xdr:row>
      <xdr:rowOff>152400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2647950" y="3829050"/>
          <a:ext cx="1143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Αμμόχωστος</a:t>
          </a:r>
        </a:p>
      </xdr:txBody>
    </xdr:sp>
    <xdr:clientData/>
  </xdr:twoCellAnchor>
  <xdr:twoCellAnchor>
    <xdr:from>
      <xdr:col>3</xdr:col>
      <xdr:colOff>295275</xdr:colOff>
      <xdr:row>22</xdr:row>
      <xdr:rowOff>104775</xdr:rowOff>
    </xdr:from>
    <xdr:to>
      <xdr:col>5</xdr:col>
      <xdr:colOff>152400</xdr:colOff>
      <xdr:row>24</xdr:row>
      <xdr:rowOff>123825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2000250" y="4048125"/>
          <a:ext cx="771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Λάρνακα</a:t>
          </a:r>
        </a:p>
      </xdr:txBody>
    </xdr:sp>
    <xdr:clientData/>
  </xdr:twoCellAnchor>
  <xdr:twoCellAnchor>
    <xdr:from>
      <xdr:col>1</xdr:col>
      <xdr:colOff>257175</xdr:colOff>
      <xdr:row>24</xdr:row>
      <xdr:rowOff>66675</xdr:rowOff>
    </xdr:from>
    <xdr:to>
      <xdr:col>3</xdr:col>
      <xdr:colOff>66675</xdr:colOff>
      <xdr:row>26</xdr:row>
      <xdr:rowOff>47625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952500" y="4333875"/>
          <a:ext cx="819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Λεμεσός</a:t>
          </a:r>
        </a:p>
      </xdr:txBody>
    </xdr:sp>
    <xdr:clientData/>
  </xdr:twoCellAnchor>
  <xdr:twoCellAnchor>
    <xdr:from>
      <xdr:col>3</xdr:col>
      <xdr:colOff>400050</xdr:colOff>
      <xdr:row>23</xdr:row>
      <xdr:rowOff>114300</xdr:rowOff>
    </xdr:from>
    <xdr:to>
      <xdr:col>5</xdr:col>
      <xdr:colOff>171450</xdr:colOff>
      <xdr:row>25</xdr:row>
      <xdr:rowOff>66675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2105025" y="4219575"/>
          <a:ext cx="685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8.771</a:t>
          </a:r>
        </a:p>
      </xdr:txBody>
    </xdr:sp>
    <xdr:clientData/>
  </xdr:twoCellAnchor>
  <xdr:twoCellAnchor>
    <xdr:from>
      <xdr:col>2</xdr:col>
      <xdr:colOff>304800</xdr:colOff>
      <xdr:row>20</xdr:row>
      <xdr:rowOff>142875</xdr:rowOff>
    </xdr:from>
    <xdr:to>
      <xdr:col>3</xdr:col>
      <xdr:colOff>428625</xdr:colOff>
      <xdr:row>22</xdr:row>
      <xdr:rowOff>142875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1504950" y="3762375"/>
          <a:ext cx="6286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14.245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361950</xdr:colOff>
      <xdr:row>25</xdr:row>
      <xdr:rowOff>38100</xdr:rowOff>
    </xdr:from>
    <xdr:to>
      <xdr:col>2</xdr:col>
      <xdr:colOff>476250</xdr:colOff>
      <xdr:row>27</xdr:row>
      <xdr:rowOff>76200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1057275" y="446722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11.309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190500</xdr:colOff>
      <xdr:row>23</xdr:row>
      <xdr:rowOff>114300</xdr:rowOff>
    </xdr:from>
    <xdr:to>
      <xdr:col>1</xdr:col>
      <xdr:colOff>190500</xdr:colOff>
      <xdr:row>26</xdr:row>
      <xdr:rowOff>47625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190500" y="4219575"/>
          <a:ext cx="6953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6.422</a:t>
          </a:r>
        </a:p>
      </xdr:txBody>
    </xdr:sp>
    <xdr:clientData/>
  </xdr:twoCellAnchor>
  <xdr:twoCellAnchor>
    <xdr:from>
      <xdr:col>0</xdr:col>
      <xdr:colOff>66675</xdr:colOff>
      <xdr:row>14</xdr:row>
      <xdr:rowOff>114300</xdr:rowOff>
    </xdr:from>
    <xdr:to>
      <xdr:col>3</xdr:col>
      <xdr:colOff>371475</xdr:colOff>
      <xdr:row>18</xdr:row>
      <xdr:rowOff>66675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66675" y="2762250"/>
          <a:ext cx="2009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ΕΓΓΕΓΡΑΜΜΕΝΗ ΑΝΕΡΓΙΑ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ΙΑΝΟΥΑΡΙΟΣ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2013</a:t>
          </a:r>
        </a:p>
      </xdr:txBody>
    </xdr:sp>
    <xdr:clientData/>
  </xdr:twoCellAnchor>
  <xdr:twoCellAnchor>
    <xdr:from>
      <xdr:col>5</xdr:col>
      <xdr:colOff>285750</xdr:colOff>
      <xdr:row>22</xdr:row>
      <xdr:rowOff>38100</xdr:rowOff>
    </xdr:from>
    <xdr:to>
      <xdr:col>7</xdr:col>
      <xdr:colOff>76200</xdr:colOff>
      <xdr:row>23</xdr:row>
      <xdr:rowOff>152400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905125" y="3981450"/>
          <a:ext cx="762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5.183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5"/>
  <sheetViews>
    <sheetView tabSelected="1" zoomScalePageLayoutView="0" workbookViewId="0" topLeftCell="A1">
      <selection activeCell="Q13" sqref="Q13"/>
    </sheetView>
  </sheetViews>
  <sheetFormatPr defaultColWidth="9.140625" defaultRowHeight="12.75"/>
  <cols>
    <col min="1" max="1" width="10.421875" style="0" customWidth="1"/>
    <col min="2" max="3" width="7.57421875" style="0" customWidth="1"/>
    <col min="4" max="4" width="7.28125" style="0" customWidth="1"/>
    <col min="5" max="5" width="6.421875" style="0" customWidth="1"/>
    <col min="6" max="12" width="7.28125" style="0" customWidth="1"/>
    <col min="13" max="27" width="12.140625" style="0" customWidth="1"/>
    <col min="28" max="29" width="6.421875" style="0" customWidth="1"/>
    <col min="30" max="30" width="7.57421875" style="0" customWidth="1"/>
    <col min="31" max="31" width="8.00390625" style="0" customWidth="1"/>
    <col min="32" max="32" width="6.7109375" style="0" customWidth="1"/>
    <col min="33" max="34" width="15.421875" style="0" customWidth="1"/>
    <col min="35" max="35" width="6.28125" style="0" customWidth="1"/>
  </cols>
  <sheetData>
    <row r="1" spans="1:27" ht="12.75">
      <c r="A1" s="99" t="s">
        <v>10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13.5" thickBot="1">
      <c r="A2" s="1" t="s">
        <v>19</v>
      </c>
      <c r="B2" s="1"/>
      <c r="C2" s="1"/>
      <c r="D2" s="1"/>
      <c r="E2" s="1"/>
      <c r="F2" s="1"/>
      <c r="G2" s="1"/>
      <c r="H2" s="1"/>
      <c r="I2" s="1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9" ht="27" customHeight="1" thickBot="1">
      <c r="A3" s="71"/>
      <c r="B3" s="75">
        <v>2010</v>
      </c>
      <c r="C3" s="80">
        <v>2011</v>
      </c>
      <c r="D3" s="100" t="s">
        <v>6</v>
      </c>
      <c r="E3" s="101"/>
      <c r="F3" s="34">
        <v>2012</v>
      </c>
      <c r="G3" s="100" t="s">
        <v>6</v>
      </c>
      <c r="H3" s="101"/>
      <c r="I3" s="34">
        <v>2013</v>
      </c>
      <c r="J3" s="100" t="s">
        <v>6</v>
      </c>
      <c r="K3" s="104"/>
      <c r="L3" s="90">
        <v>2012</v>
      </c>
      <c r="M3" s="42" t="s">
        <v>11</v>
      </c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32"/>
      <c r="AC3" s="32"/>
    </row>
    <row r="4" spans="1:34" ht="25.5" customHeight="1" thickBot="1">
      <c r="A4" s="72"/>
      <c r="B4" s="76"/>
      <c r="C4" s="48"/>
      <c r="D4" s="102" t="s">
        <v>8</v>
      </c>
      <c r="E4" s="103"/>
      <c r="F4" s="34"/>
      <c r="G4" s="102" t="s">
        <v>16</v>
      </c>
      <c r="H4" s="103"/>
      <c r="I4" s="34"/>
      <c r="J4" s="102" t="s">
        <v>17</v>
      </c>
      <c r="K4" s="105"/>
      <c r="L4" s="91" t="s">
        <v>13</v>
      </c>
      <c r="M4" s="70" t="s">
        <v>18</v>
      </c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E4">
        <v>2010</v>
      </c>
      <c r="AF4">
        <v>2011</v>
      </c>
      <c r="AG4">
        <v>2012</v>
      </c>
      <c r="AH4">
        <v>2013</v>
      </c>
    </row>
    <row r="5" spans="1:34" ht="12.75">
      <c r="A5" s="89" t="s">
        <v>5</v>
      </c>
      <c r="B5" s="43" t="s">
        <v>12</v>
      </c>
      <c r="C5" s="73" t="s">
        <v>12</v>
      </c>
      <c r="D5" s="10" t="s">
        <v>12</v>
      </c>
      <c r="E5" s="21" t="s">
        <v>0</v>
      </c>
      <c r="F5" s="43" t="s">
        <v>12</v>
      </c>
      <c r="G5" s="10" t="s">
        <v>12</v>
      </c>
      <c r="H5" s="21" t="s">
        <v>0</v>
      </c>
      <c r="I5" s="43" t="s">
        <v>12</v>
      </c>
      <c r="J5" s="10" t="s">
        <v>12</v>
      </c>
      <c r="K5" s="21" t="s">
        <v>0</v>
      </c>
      <c r="L5" s="92" t="s">
        <v>12</v>
      </c>
      <c r="M5" s="43" t="s">
        <v>12</v>
      </c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D5" s="11" t="s">
        <v>1</v>
      </c>
      <c r="AE5" s="5">
        <f aca="true" t="shared" si="0" ref="AE5:AF10">B6</f>
        <v>6857</v>
      </c>
      <c r="AF5" s="9">
        <f t="shared" si="0"/>
        <v>8167</v>
      </c>
      <c r="AG5" s="5">
        <f aca="true" t="shared" si="1" ref="AG5:AG10">F6</f>
        <v>10869</v>
      </c>
      <c r="AH5" s="24">
        <f aca="true" t="shared" si="2" ref="AH5:AH10">I6</f>
        <v>14245</v>
      </c>
    </row>
    <row r="6" spans="1:34" ht="12.75">
      <c r="A6" s="4" t="s">
        <v>1</v>
      </c>
      <c r="B6" s="49">
        <v>6857</v>
      </c>
      <c r="C6" s="81">
        <v>8167</v>
      </c>
      <c r="D6" s="86">
        <f aca="true" t="shared" si="3" ref="D6:D12">C6-B6</f>
        <v>1310</v>
      </c>
      <c r="E6" s="87">
        <f>D6/B6</f>
        <v>0.191045646784308</v>
      </c>
      <c r="F6" s="44">
        <v>10869</v>
      </c>
      <c r="G6" s="59">
        <f>F6-C6</f>
        <v>2702</v>
      </c>
      <c r="H6" s="60">
        <f>G6/C6</f>
        <v>0.3308436390351414</v>
      </c>
      <c r="I6" s="44">
        <v>14245</v>
      </c>
      <c r="J6" s="59">
        <f>I6-F6</f>
        <v>3376</v>
      </c>
      <c r="K6" s="66">
        <f>J6/F6</f>
        <v>0.31060815162388444</v>
      </c>
      <c r="L6" s="93">
        <v>12758</v>
      </c>
      <c r="M6" s="37">
        <f aca="true" t="shared" si="4" ref="M6:M11">I6-L6</f>
        <v>1487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C6" s="52"/>
      <c r="AD6" s="4" t="s">
        <v>7</v>
      </c>
      <c r="AE6" s="5">
        <f t="shared" si="0"/>
        <v>2</v>
      </c>
      <c r="AF6" s="9">
        <f t="shared" si="0"/>
        <v>2</v>
      </c>
      <c r="AG6" s="5">
        <f t="shared" si="1"/>
        <v>2</v>
      </c>
      <c r="AH6" s="24">
        <f t="shared" si="2"/>
        <v>3</v>
      </c>
    </row>
    <row r="7" spans="1:34" ht="12.75">
      <c r="A7" s="4" t="s">
        <v>7</v>
      </c>
      <c r="B7" s="79">
        <v>2</v>
      </c>
      <c r="C7" s="82">
        <v>2</v>
      </c>
      <c r="D7" s="86">
        <f t="shared" si="3"/>
        <v>0</v>
      </c>
      <c r="E7" s="88">
        <v>0</v>
      </c>
      <c r="F7" s="45">
        <v>2</v>
      </c>
      <c r="G7" s="61">
        <v>0</v>
      </c>
      <c r="H7" s="62">
        <v>0</v>
      </c>
      <c r="I7" s="45">
        <v>3</v>
      </c>
      <c r="J7" s="61">
        <v>0</v>
      </c>
      <c r="K7" s="62">
        <v>0</v>
      </c>
      <c r="L7" s="94">
        <v>1</v>
      </c>
      <c r="M7" s="35">
        <f t="shared" si="4"/>
        <v>2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D7" s="12" t="s">
        <v>14</v>
      </c>
      <c r="AE7" s="5">
        <f t="shared" si="0"/>
        <v>4348</v>
      </c>
      <c r="AF7" s="9">
        <f t="shared" si="0"/>
        <v>5524</v>
      </c>
      <c r="AG7" s="5">
        <f t="shared" si="1"/>
        <v>7321</v>
      </c>
      <c r="AH7" s="24">
        <f t="shared" si="2"/>
        <v>8771</v>
      </c>
    </row>
    <row r="8" spans="1:34" ht="12.75">
      <c r="A8" s="14" t="s">
        <v>14</v>
      </c>
      <c r="B8" s="77">
        <v>4348</v>
      </c>
      <c r="C8" s="74">
        <v>5524</v>
      </c>
      <c r="D8" s="86">
        <f t="shared" si="3"/>
        <v>1176</v>
      </c>
      <c r="E8" s="63">
        <f>D8/B8</f>
        <v>0.2704691812327507</v>
      </c>
      <c r="F8" s="46">
        <v>7321</v>
      </c>
      <c r="G8" s="59">
        <f>F8-C8</f>
        <v>1797</v>
      </c>
      <c r="H8" s="63">
        <f>G8/C8</f>
        <v>0.32530774800868933</v>
      </c>
      <c r="I8" s="46">
        <v>8771</v>
      </c>
      <c r="J8" s="59">
        <f>I8-F8</f>
        <v>1450</v>
      </c>
      <c r="K8" s="67">
        <f>J8/F8</f>
        <v>0.1980603742658107</v>
      </c>
      <c r="L8" s="94">
        <v>7992</v>
      </c>
      <c r="M8" s="35">
        <f t="shared" si="4"/>
        <v>779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C8" s="52"/>
      <c r="AD8" s="69" t="s">
        <v>15</v>
      </c>
      <c r="AE8" s="5">
        <f t="shared" si="0"/>
        <v>3326</v>
      </c>
      <c r="AF8" s="9">
        <f t="shared" si="0"/>
        <v>3669</v>
      </c>
      <c r="AG8" s="5">
        <f t="shared" si="1"/>
        <v>4420</v>
      </c>
      <c r="AH8" s="24">
        <f t="shared" si="2"/>
        <v>5183</v>
      </c>
    </row>
    <row r="9" spans="1:34" ht="12.75">
      <c r="A9" s="69" t="s">
        <v>15</v>
      </c>
      <c r="B9" s="46">
        <v>3326</v>
      </c>
      <c r="C9" s="74">
        <v>3669</v>
      </c>
      <c r="D9" s="86">
        <f t="shared" si="3"/>
        <v>343</v>
      </c>
      <c r="E9" s="63">
        <f>D9/B9</f>
        <v>0.103126879134095</v>
      </c>
      <c r="F9" s="46">
        <v>4420</v>
      </c>
      <c r="G9" s="59">
        <f>F9-C9</f>
        <v>751</v>
      </c>
      <c r="H9" s="63">
        <f>G9/C9</f>
        <v>0.20468792586535842</v>
      </c>
      <c r="I9" s="46">
        <v>5183</v>
      </c>
      <c r="J9" s="59">
        <f>I9-F9</f>
        <v>763</v>
      </c>
      <c r="K9" s="67">
        <f>J9/F9</f>
        <v>0.17262443438914027</v>
      </c>
      <c r="L9" s="95">
        <v>4924</v>
      </c>
      <c r="M9" s="35">
        <f t="shared" si="4"/>
        <v>259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C9" s="52"/>
      <c r="AD9" s="12" t="s">
        <v>2</v>
      </c>
      <c r="AE9" s="5">
        <f t="shared" si="0"/>
        <v>5774</v>
      </c>
      <c r="AF9" s="9">
        <f t="shared" si="0"/>
        <v>7145</v>
      </c>
      <c r="AG9" s="5">
        <f t="shared" si="1"/>
        <v>8954</v>
      </c>
      <c r="AH9" s="24">
        <f t="shared" si="2"/>
        <v>11309</v>
      </c>
    </row>
    <row r="10" spans="1:34" ht="13.5" thickBot="1">
      <c r="A10" s="14" t="s">
        <v>2</v>
      </c>
      <c r="B10" s="77">
        <v>5774</v>
      </c>
      <c r="C10" s="74">
        <v>7145</v>
      </c>
      <c r="D10" s="59">
        <f t="shared" si="3"/>
        <v>1371</v>
      </c>
      <c r="E10" s="63">
        <f>D10/B10</f>
        <v>0.2374437131970904</v>
      </c>
      <c r="F10" s="46">
        <v>8954</v>
      </c>
      <c r="G10" s="59">
        <f>F10-C10</f>
        <v>1809</v>
      </c>
      <c r="H10" s="63">
        <f>G10/C10</f>
        <v>0.25318404478656403</v>
      </c>
      <c r="I10" s="46">
        <v>11309</v>
      </c>
      <c r="J10" s="59">
        <f>I10-F10</f>
        <v>2355</v>
      </c>
      <c r="K10" s="67">
        <f>J10/F10</f>
        <v>0.2630109448291266</v>
      </c>
      <c r="L10" s="95">
        <v>10141</v>
      </c>
      <c r="M10" s="35">
        <f t="shared" si="4"/>
        <v>1168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C10" s="52"/>
      <c r="AD10" s="13" t="s">
        <v>3</v>
      </c>
      <c r="AE10" s="5">
        <f t="shared" si="0"/>
        <v>3338</v>
      </c>
      <c r="AF10" s="9">
        <f t="shared" si="0"/>
        <v>4407</v>
      </c>
      <c r="AG10" s="5">
        <f t="shared" si="1"/>
        <v>5536</v>
      </c>
      <c r="AH10" s="24">
        <f t="shared" si="2"/>
        <v>6422</v>
      </c>
    </row>
    <row r="11" spans="1:29" ht="13.5" thickBot="1">
      <c r="A11" s="15" t="s">
        <v>3</v>
      </c>
      <c r="B11" s="36">
        <v>3338</v>
      </c>
      <c r="C11" s="83">
        <v>4407</v>
      </c>
      <c r="D11" s="64">
        <f t="shared" si="3"/>
        <v>1069</v>
      </c>
      <c r="E11" s="65">
        <f>D11/B11</f>
        <v>0.3202516476932295</v>
      </c>
      <c r="F11" s="47">
        <v>5536</v>
      </c>
      <c r="G11" s="64">
        <f>F11-C11</f>
        <v>1129</v>
      </c>
      <c r="H11" s="65">
        <f>G11/C11</f>
        <v>0.2561833446789199</v>
      </c>
      <c r="I11" s="47">
        <v>6422</v>
      </c>
      <c r="J11" s="64">
        <f>I11-F11</f>
        <v>886</v>
      </c>
      <c r="K11" s="68">
        <f>J11/F11</f>
        <v>0.16004335260115607</v>
      </c>
      <c r="L11" s="95">
        <v>5809</v>
      </c>
      <c r="M11" s="36">
        <f t="shared" si="4"/>
        <v>613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C11" s="52"/>
    </row>
    <row r="12" spans="1:30" ht="13.5" thickBot="1">
      <c r="A12" s="71" t="s">
        <v>4</v>
      </c>
      <c r="B12" s="78">
        <f>SUM(B6:B11)</f>
        <v>23645</v>
      </c>
      <c r="C12" s="78">
        <f>SUM(C6:C11)</f>
        <v>28914</v>
      </c>
      <c r="D12" s="20">
        <f t="shared" si="3"/>
        <v>5269</v>
      </c>
      <c r="E12" s="85">
        <f>D12/B12</f>
        <v>0.22283780926200042</v>
      </c>
      <c r="F12" s="84">
        <f>SUM(F6:F11)</f>
        <v>37102</v>
      </c>
      <c r="G12" s="20">
        <f>F12-C12</f>
        <v>8188</v>
      </c>
      <c r="H12" s="31">
        <f>G12/C12</f>
        <v>0.2831846164487791</v>
      </c>
      <c r="I12" s="53">
        <f>SUM(I6:I11)</f>
        <v>45933</v>
      </c>
      <c r="J12" s="20">
        <f>I12-F12</f>
        <v>8831</v>
      </c>
      <c r="K12" s="33">
        <f>J12/F12</f>
        <v>0.23801951377284244</v>
      </c>
      <c r="L12" s="50">
        <f>SUM(L6:L11)</f>
        <v>41625</v>
      </c>
      <c r="M12" s="51">
        <f>I12-L12</f>
        <v>4308</v>
      </c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D12" s="22">
        <f>I6/$I$12</f>
        <v>0.3101256177475889</v>
      </c>
    </row>
    <row r="15" spans="1:34" ht="12.75">
      <c r="A15" s="2"/>
      <c r="C15" s="6"/>
      <c r="D15" s="6"/>
      <c r="E15" s="6"/>
      <c r="F15" s="8"/>
      <c r="G15" s="8"/>
      <c r="H15" s="8"/>
      <c r="I15" s="7"/>
      <c r="J15" s="8"/>
      <c r="K15" s="7"/>
      <c r="L15" s="8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22">
        <f>I7/$I$12</f>
        <v>6.531252041016262E-05</v>
      </c>
      <c r="AE15" s="8"/>
      <c r="AF15" s="8"/>
      <c r="AG15" s="8"/>
      <c r="AH15" s="8"/>
    </row>
    <row r="16" spans="1:35" ht="12.75">
      <c r="A16" s="6"/>
      <c r="C16" s="6"/>
      <c r="D16" s="6"/>
      <c r="E16" s="6"/>
      <c r="F16" s="7"/>
      <c r="G16" s="7"/>
      <c r="H16" s="7"/>
      <c r="I16" s="8"/>
      <c r="J16" s="7"/>
      <c r="K16" s="56"/>
      <c r="L16" s="55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8"/>
      <c r="AC16" s="8"/>
      <c r="AD16" s="22">
        <f>I8/$I$12</f>
        <v>0.1909520388391788</v>
      </c>
      <c r="AE16" s="8"/>
      <c r="AF16" s="8"/>
      <c r="AG16" s="8"/>
      <c r="AH16" s="8"/>
      <c r="AI16" s="8"/>
    </row>
    <row r="17" spans="1:35" ht="12.75">
      <c r="A17" s="6"/>
      <c r="B17" s="6"/>
      <c r="C17" s="6"/>
      <c r="D17" s="6"/>
      <c r="E17" s="6"/>
      <c r="F17" s="7"/>
      <c r="G17" s="7"/>
      <c r="H17" s="7"/>
      <c r="I17" s="8"/>
      <c r="J17" s="7"/>
      <c r="K17" s="57"/>
      <c r="L17" s="55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8"/>
      <c r="AC17" s="8"/>
      <c r="AD17" s="22">
        <f>I11/$I$12</f>
        <v>0.13981233535802146</v>
      </c>
      <c r="AE17" s="8"/>
      <c r="AF17" s="8"/>
      <c r="AG17" s="8"/>
      <c r="AH17" s="8"/>
      <c r="AI17" s="8"/>
    </row>
    <row r="18" spans="1:35" ht="12.75">
      <c r="A18" s="6"/>
      <c r="B18" s="6"/>
      <c r="C18" s="6"/>
      <c r="D18" s="6"/>
      <c r="E18" s="6"/>
      <c r="F18" s="7"/>
      <c r="G18" s="7"/>
      <c r="H18" s="7"/>
      <c r="I18" s="8"/>
      <c r="J18" s="7"/>
      <c r="K18" s="57"/>
      <c r="L18" s="55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8"/>
      <c r="AC18" s="8"/>
      <c r="AD18" s="22"/>
      <c r="AE18" s="8"/>
      <c r="AF18" s="8"/>
      <c r="AG18" s="8"/>
      <c r="AH18" s="8"/>
      <c r="AI18" s="8"/>
    </row>
    <row r="19" spans="1:35" ht="12.75">
      <c r="A19" s="6"/>
      <c r="B19" s="6"/>
      <c r="C19" s="6"/>
      <c r="D19" s="6"/>
      <c r="E19" s="6"/>
      <c r="F19" s="7"/>
      <c r="G19" s="7"/>
      <c r="H19" s="7"/>
      <c r="I19" s="8"/>
      <c r="J19" s="7"/>
      <c r="K19" s="56"/>
      <c r="L19" s="55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8"/>
      <c r="AC19" s="8"/>
      <c r="AD19" s="22">
        <f>I12/$I$12</f>
        <v>1</v>
      </c>
      <c r="AE19" s="8"/>
      <c r="AF19" s="8"/>
      <c r="AG19" s="8"/>
      <c r="AH19" s="8"/>
      <c r="AI19" s="8"/>
    </row>
    <row r="20" spans="1:27" ht="12.75">
      <c r="A20" s="25"/>
      <c r="B20" s="25"/>
      <c r="C20" s="25"/>
      <c r="D20" s="25"/>
      <c r="E20" s="25"/>
      <c r="F20" s="25"/>
      <c r="G20" s="25"/>
      <c r="H20" s="25"/>
      <c r="I20" s="25"/>
      <c r="J20" s="58"/>
      <c r="K20" s="56"/>
      <c r="L20" s="55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</row>
    <row r="21" spans="1:11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30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AD23" s="23" t="s">
        <v>9</v>
      </c>
    </row>
    <row r="24" spans="1:11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2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55"/>
    </row>
    <row r="27" spans="1:12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55"/>
    </row>
    <row r="28" spans="1:12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55"/>
    </row>
    <row r="29" spans="1:12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55"/>
    </row>
    <row r="30" spans="1:12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55"/>
    </row>
    <row r="31" spans="1:11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2.75">
      <c r="A47" s="26"/>
      <c r="B47" s="26"/>
      <c r="C47" s="26"/>
      <c r="D47" s="26"/>
      <c r="E47" s="26"/>
      <c r="F47" s="27"/>
      <c r="G47" s="27"/>
      <c r="H47" s="27"/>
      <c r="I47" s="27"/>
      <c r="J47" s="27"/>
      <c r="K47" s="25"/>
    </row>
    <row r="48" spans="1:11" ht="12.75">
      <c r="A48" s="27"/>
      <c r="B48" s="27"/>
      <c r="C48" s="27"/>
      <c r="D48" s="27"/>
      <c r="E48" s="27"/>
      <c r="F48" s="26"/>
      <c r="G48" s="26"/>
      <c r="H48" s="26"/>
      <c r="I48" s="26"/>
      <c r="J48" s="26"/>
      <c r="K48" s="26"/>
    </row>
    <row r="49" spans="1:11" ht="12.75">
      <c r="A49" s="28"/>
      <c r="B49" s="28"/>
      <c r="C49" s="28"/>
      <c r="D49" s="28"/>
      <c r="E49" s="28"/>
      <c r="F49" s="29"/>
      <c r="G49" s="29"/>
      <c r="H49" s="29"/>
      <c r="I49" s="29"/>
      <c r="J49" s="29"/>
      <c r="K49" s="29"/>
    </row>
    <row r="50" spans="1:11" ht="12.75">
      <c r="A50" s="28"/>
      <c r="B50" s="28"/>
      <c r="C50" s="28"/>
      <c r="D50" s="28"/>
      <c r="E50" s="28"/>
      <c r="F50" s="30"/>
      <c r="G50" s="30"/>
      <c r="H50" s="30"/>
      <c r="I50" s="30"/>
      <c r="J50" s="30"/>
      <c r="K50" s="30"/>
    </row>
    <row r="51" spans="1:11" ht="12.75">
      <c r="A51" s="28"/>
      <c r="B51" s="28"/>
      <c r="C51" s="28"/>
      <c r="D51" s="28"/>
      <c r="E51" s="28"/>
      <c r="F51" s="30"/>
      <c r="G51" s="30"/>
      <c r="H51" s="30"/>
      <c r="I51" s="30"/>
      <c r="J51" s="30"/>
      <c r="K51" s="30"/>
    </row>
    <row r="52" spans="1:11" ht="12.75">
      <c r="A52" s="16"/>
      <c r="B52" s="16"/>
      <c r="C52" s="16"/>
      <c r="D52" s="16"/>
      <c r="E52" s="16"/>
      <c r="F52" s="17"/>
      <c r="G52" s="17"/>
      <c r="H52" s="17"/>
      <c r="I52" s="17"/>
      <c r="J52" s="17"/>
      <c r="K52" s="17"/>
    </row>
    <row r="53" spans="1:11" ht="12.75">
      <c r="A53" s="18"/>
      <c r="B53" s="18"/>
      <c r="C53" s="18"/>
      <c r="D53" s="18"/>
      <c r="E53" s="18"/>
      <c r="F53" s="19"/>
      <c r="G53" s="19"/>
      <c r="H53" s="19"/>
      <c r="I53" s="19"/>
      <c r="J53" s="19"/>
      <c r="K53" s="19"/>
    </row>
    <row r="74" spans="1:30" ht="12.75">
      <c r="A74" s="2"/>
      <c r="B74" s="38"/>
      <c r="C74" s="38"/>
      <c r="D74" s="7"/>
      <c r="E74" s="39"/>
      <c r="F74" s="40"/>
      <c r="G74" s="7"/>
      <c r="H74" s="39"/>
      <c r="I74" s="40"/>
      <c r="J74" s="7"/>
      <c r="K74" s="39"/>
      <c r="L74" s="41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D74" s="22"/>
    </row>
    <row r="75" spans="1:30" ht="12.75">
      <c r="A75" s="6"/>
      <c r="B75" s="38"/>
      <c r="C75" s="38"/>
      <c r="D75" s="7"/>
      <c r="E75" s="39"/>
      <c r="F75" s="40"/>
      <c r="G75" s="7"/>
      <c r="H75" s="39"/>
      <c r="I75" s="40"/>
      <c r="J75" s="7"/>
      <c r="K75" s="39"/>
      <c r="L75" s="41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D75" s="22"/>
    </row>
  </sheetData>
  <sheetProtection/>
  <mergeCells count="7">
    <mergeCell ref="A1:K1"/>
    <mergeCell ref="D3:E3"/>
    <mergeCell ref="D4:E4"/>
    <mergeCell ref="G3:H3"/>
    <mergeCell ref="G4:H4"/>
    <mergeCell ref="J3:K3"/>
    <mergeCell ref="J4:K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2013-02-01T10:45:49Z</cp:lastPrinted>
  <dcterms:created xsi:type="dcterms:W3CDTF">2003-04-22T11:29:56Z</dcterms:created>
  <dcterms:modified xsi:type="dcterms:W3CDTF">2013-02-08T07:00:52Z</dcterms:modified>
  <cp:category/>
  <cp:version/>
  <cp:contentType/>
  <cp:contentStatus/>
</cp:coreProperties>
</file>